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firstSheet="1" activeTab="8"/>
  </bookViews>
  <sheets>
    <sheet name="时间轴-折线-柱状图" sheetId="3" r:id="rId1"/>
    <sheet name="时间轴-折线-柱状图2" sheetId="9" r:id="rId2"/>
    <sheet name="时间轴-饼图" sheetId="10" r:id="rId3"/>
    <sheet name="折线-柱状" sheetId="1" r:id="rId4"/>
    <sheet name="雷达图" sheetId="4" r:id="rId5"/>
    <sheet name="饼图、象形图、漏斗图" sheetId="5" r:id="rId6"/>
    <sheet name="水球图" sheetId="6" r:id="rId7"/>
    <sheet name="地图-散点地图" sheetId="7" r:id="rId8"/>
    <sheet name="地图-区域热力地图" sheetId="11" r:id="rId9"/>
    <sheet name="地图-飞线地图" sheetId="8" r:id="rId10"/>
    <sheet name="数据表格" sheetId="2" r:id="rId11"/>
  </sheets>
  <definedNames>
    <definedName name="_xlnm._FilterDatabase" localSheetId="3" hidden="1">'折线-柱状'!$A$1:$C$16</definedName>
    <definedName name="_xlnm._FilterDatabase" localSheetId="4" hidden="1">雷达图!#REF!</definedName>
    <definedName name="_xlnm._FilterDatabase" localSheetId="5" hidden="1">饼图、象形图、漏斗图!#REF!</definedName>
    <definedName name="_xlnm._FilterDatabase" localSheetId="6" hidden="1">水球图!#REF!</definedName>
    <definedName name="_xlnm._FilterDatabase" localSheetId="7" hidden="1">'地图-散点地图'!#REF!</definedName>
    <definedName name="_xlnm._FilterDatabase" localSheetId="9" hidden="1">'地图-飞线地图'!#REF!</definedName>
    <definedName name="_xlnm._FilterDatabase" localSheetId="8" hidden="1">'地图-区域热力地图'!#REF!</definedName>
  </definedNames>
  <calcPr calcId="144525"/>
</workbook>
</file>

<file path=xl/sharedStrings.xml><?xml version="1.0" encoding="utf-8"?>
<sst xmlns="http://schemas.openxmlformats.org/spreadsheetml/2006/main" count="205" uniqueCount="108">
  <si>
    <t>时间</t>
  </si>
  <si>
    <t>名称/维度</t>
  </si>
  <si>
    <t>产业</t>
  </si>
  <si>
    <t>GDP</t>
  </si>
  <si>
    <t>数值系列3</t>
  </si>
  <si>
    <r>
      <rPr>
        <sz val="9"/>
        <rFont val="MingLiU"/>
        <charset val="134"/>
      </rPr>
      <t>东部地区</t>
    </r>
  </si>
  <si>
    <r>
      <rPr>
        <sz val="9"/>
        <rFont val="MingLiU"/>
        <charset val="134"/>
      </rPr>
      <t>中部地区</t>
    </r>
  </si>
  <si>
    <r>
      <rPr>
        <sz val="9"/>
        <rFont val="MingLiU"/>
        <charset val="134"/>
      </rPr>
      <t>西部地区</t>
    </r>
  </si>
  <si>
    <r>
      <rPr>
        <sz val="9"/>
        <rFont val="MingLiU"/>
        <charset val="134"/>
      </rPr>
      <t>东北地区</t>
    </r>
  </si>
  <si>
    <t>东部地区</t>
  </si>
  <si>
    <t>中部地区</t>
  </si>
  <si>
    <t>西部地区</t>
  </si>
  <si>
    <t>东北地区</t>
  </si>
  <si>
    <t>数值</t>
  </si>
  <si>
    <t>机构名称</t>
  </si>
  <si>
    <t>活跃度（2月）</t>
  </si>
  <si>
    <t>活跃度（3月）</t>
  </si>
  <si>
    <t>学校1</t>
  </si>
  <si>
    <t>学校2</t>
  </si>
  <si>
    <t>学校3</t>
  </si>
  <si>
    <t>学校4</t>
  </si>
  <si>
    <t>学校5</t>
  </si>
  <si>
    <t>学校6</t>
  </si>
  <si>
    <t>学校7</t>
  </si>
  <si>
    <t>学校8</t>
  </si>
  <si>
    <t>学校9</t>
  </si>
  <si>
    <t>学校10</t>
  </si>
  <si>
    <t>学校11</t>
  </si>
  <si>
    <t>学校12</t>
  </si>
  <si>
    <t>学校13</t>
  </si>
  <si>
    <t>学校14</t>
  </si>
  <si>
    <t>学校15</t>
  </si>
  <si>
    <t>名称</t>
  </si>
  <si>
    <t>上限值</t>
  </si>
  <si>
    <t>实际开销</t>
  </si>
  <si>
    <t>预算分配</t>
  </si>
  <si>
    <t>研发</t>
  </si>
  <si>
    <t>市场</t>
  </si>
  <si>
    <t>客服</t>
  </si>
  <si>
    <t>财务</t>
  </si>
  <si>
    <t>管理</t>
  </si>
  <si>
    <t>设备</t>
  </si>
  <si>
    <t>液位百分比</t>
  </si>
  <si>
    <t>最大值</t>
  </si>
  <si>
    <t>设备1</t>
  </si>
  <si>
    <t>设备2</t>
  </si>
  <si>
    <t>设备3</t>
  </si>
  <si>
    <t>城市</t>
  </si>
  <si>
    <t>经度</t>
  </si>
  <si>
    <t>纬度</t>
  </si>
  <si>
    <t>济南市</t>
  </si>
  <si>
    <t>太原市</t>
  </si>
  <si>
    <t>山西省</t>
  </si>
  <si>
    <t>上海市</t>
  </si>
  <si>
    <t>江苏省</t>
  </si>
  <si>
    <t>内蒙古自治区</t>
  </si>
  <si>
    <t>北京市</t>
  </si>
  <si>
    <t>起点名称</t>
  </si>
  <si>
    <t>起点经度</t>
  </si>
  <si>
    <t>起点纬度</t>
  </si>
  <si>
    <t>终点名称</t>
  </si>
  <si>
    <t>终点经度</t>
  </si>
  <si>
    <t>终点纬度</t>
  </si>
  <si>
    <t>起点颜色</t>
  </si>
  <si>
    <t>终点颜色</t>
  </si>
  <si>
    <t>北京</t>
  </si>
  <si>
    <t>哈尔滨</t>
  </si>
  <si>
    <t>red</t>
  </si>
  <si>
    <t>yellow</t>
  </si>
  <si>
    <t>吉林</t>
  </si>
  <si>
    <t>深圳</t>
  </si>
  <si>
    <t>新疆</t>
  </si>
  <si>
    <t>上海</t>
  </si>
  <si>
    <t>工单号</t>
  </si>
  <si>
    <t>产线</t>
  </si>
  <si>
    <t>计划数量</t>
  </si>
  <si>
    <t>已生产数量</t>
  </si>
  <si>
    <t>工作状态</t>
  </si>
  <si>
    <t>产线1</t>
  </si>
  <si>
    <t>生产中</t>
  </si>
  <si>
    <t>产线2</t>
  </si>
  <si>
    <t>检修中</t>
  </si>
  <si>
    <t>产线3</t>
  </si>
  <si>
    <t>故障</t>
  </si>
  <si>
    <t>产线4</t>
  </si>
  <si>
    <t>产线5</t>
  </si>
  <si>
    <t>产线6</t>
  </si>
  <si>
    <t>产线7</t>
  </si>
  <si>
    <t>产线8</t>
  </si>
  <si>
    <t>产线9</t>
  </si>
  <si>
    <t>产线10</t>
  </si>
  <si>
    <t>产线11</t>
  </si>
  <si>
    <t>产线12</t>
  </si>
  <si>
    <t>产线13</t>
  </si>
  <si>
    <t>产线14</t>
  </si>
  <si>
    <t>产线15</t>
  </si>
  <si>
    <t>产线16</t>
  </si>
  <si>
    <t>产线17</t>
  </si>
  <si>
    <t>产线18</t>
  </si>
  <si>
    <t>产线19</t>
  </si>
  <si>
    <t>产线20</t>
  </si>
  <si>
    <t>产线21</t>
  </si>
  <si>
    <t>产线22</t>
  </si>
  <si>
    <t>产线23</t>
  </si>
  <si>
    <t>产线24</t>
  </si>
  <si>
    <t>产线25</t>
  </si>
  <si>
    <t>产线26</t>
  </si>
  <si>
    <t>产线27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</si>
</sst>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"/>
  </numFmts>
  <fonts count="28">
    <font>
      <sz val="11"/>
      <color theme="1"/>
      <name val="宋体"/>
      <charset val="134"/>
      <scheme val="minor"/>
    </font>
    <font>
      <b/>
      <sz val="10.5"/>
      <color rgb="FF666666"/>
      <name val="宋体"/>
      <charset val="134"/>
      <scheme val="minor"/>
    </font>
    <font>
      <sz val="10.5"/>
      <color rgb="FF666666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name val="宋体"/>
      <charset val="134"/>
    </font>
    <font>
      <sz val="9"/>
      <name val="宋体"/>
      <charset val="134"/>
    </font>
    <font>
      <sz val="9"/>
      <name val="Arial"/>
      <charset val="134"/>
    </font>
    <font>
      <sz val="9"/>
      <name val="MingLiU"/>
      <charset val="134"/>
    </font>
    <font>
      <sz val="10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 style="medium">
        <color rgb="FFEEEEEE"/>
      </right>
      <top/>
      <bottom style="medium">
        <color rgb="FFEEEEEE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9" borderId="4" applyNumberFormat="0" applyFont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1" fillId="13" borderId="7" applyNumberFormat="0" applyAlignment="0" applyProtection="0">
      <alignment vertical="center"/>
    </xf>
    <xf numFmtId="0" fontId="22" fillId="13" borderId="3" applyNumberFormat="0" applyAlignment="0" applyProtection="0">
      <alignment vertical="center"/>
    </xf>
    <xf numFmtId="0" fontId="23" fillId="14" borderId="8" applyNumberForma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/>
    </xf>
    <xf numFmtId="177" fontId="6" fillId="0" borderId="2" xfId="0" applyNumberFormat="1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 vertical="center"/>
    </xf>
    <xf numFmtId="177" fontId="6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top"/>
    </xf>
    <xf numFmtId="177" fontId="6" fillId="0" borderId="2" xfId="0" applyNumberFormat="1" applyFont="1" applyFill="1" applyBorder="1" applyAlignment="1">
      <alignment horizontal="center" vertical="top"/>
    </xf>
    <xf numFmtId="1" fontId="6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9"/>
  <sheetViews>
    <sheetView workbookViewId="0">
      <selection activeCell="F20" sqref="F20"/>
    </sheetView>
  </sheetViews>
  <sheetFormatPr defaultColWidth="9" defaultRowHeight="13.5" outlineLevelCol="4"/>
  <cols>
    <col min="1" max="1" width="9" style="1"/>
    <col min="2" max="2" width="14.25" style="1" customWidth="1"/>
    <col min="3" max="3" width="18.875" style="1" customWidth="1"/>
    <col min="4" max="4" width="12.875" customWidth="1"/>
    <col min="5" max="5" width="16.625" customWidth="1"/>
  </cols>
  <sheetData>
    <row r="1" ht="14.25" spans="1:5">
      <c r="A1" s="3" t="s">
        <v>0</v>
      </c>
      <c r="B1" s="3" t="s">
        <v>1</v>
      </c>
      <c r="C1" s="4" t="s">
        <v>2</v>
      </c>
      <c r="D1" t="s">
        <v>3</v>
      </c>
      <c r="E1" t="s">
        <v>4</v>
      </c>
    </row>
    <row r="2" spans="1:4">
      <c r="A2" s="16">
        <v>2014</v>
      </c>
      <c r="B2" s="20" t="s">
        <v>5</v>
      </c>
      <c r="C2" s="13">
        <v>25954</v>
      </c>
      <c r="D2" s="13">
        <f>C2*0.15</f>
        <v>3893.1</v>
      </c>
    </row>
    <row r="3" spans="1:4">
      <c r="A3" s="16">
        <v>2014</v>
      </c>
      <c r="B3" s="14" t="s">
        <v>6</v>
      </c>
      <c r="C3" s="15">
        <v>16867.7</v>
      </c>
      <c r="D3" s="13">
        <f t="shared" ref="D3:D29" si="0">C3*0.15</f>
        <v>2530.155</v>
      </c>
    </row>
    <row r="4" spans="1:4">
      <c r="A4" s="16">
        <v>2014</v>
      </c>
      <c r="B4" s="14" t="s">
        <v>7</v>
      </c>
      <c r="C4" s="15">
        <v>15376.1</v>
      </c>
      <c r="D4" s="13">
        <f t="shared" si="0"/>
        <v>2306.415</v>
      </c>
    </row>
    <row r="5" spans="1:4">
      <c r="A5" s="16">
        <v>2014</v>
      </c>
      <c r="B5" s="17" t="s">
        <v>8</v>
      </c>
      <c r="C5" s="18">
        <v>19604.4</v>
      </c>
      <c r="D5" s="13">
        <f t="shared" si="0"/>
        <v>2940.66</v>
      </c>
    </row>
    <row r="6" spans="1:4">
      <c r="A6" s="19">
        <v>2015</v>
      </c>
      <c r="B6" s="20" t="s">
        <v>5</v>
      </c>
      <c r="C6" s="13">
        <v>28223.3</v>
      </c>
      <c r="D6" s="13">
        <f t="shared" si="0"/>
        <v>4233.495</v>
      </c>
    </row>
    <row r="7" spans="1:4">
      <c r="A7" s="19">
        <v>2015</v>
      </c>
      <c r="B7" s="14" t="s">
        <v>6</v>
      </c>
      <c r="C7" s="15">
        <v>18442.1</v>
      </c>
      <c r="D7" s="13">
        <f t="shared" si="0"/>
        <v>2766.315</v>
      </c>
    </row>
    <row r="8" spans="1:4">
      <c r="A8" s="19">
        <v>2015</v>
      </c>
      <c r="B8" s="14" t="s">
        <v>7</v>
      </c>
      <c r="C8" s="15">
        <v>16868.1</v>
      </c>
      <c r="D8" s="13">
        <f t="shared" si="0"/>
        <v>2530.215</v>
      </c>
    </row>
    <row r="9" spans="1:4">
      <c r="A9" s="19">
        <v>2015</v>
      </c>
      <c r="B9" s="17" t="s">
        <v>8</v>
      </c>
      <c r="C9" s="18">
        <v>21008.4</v>
      </c>
      <c r="D9" s="13">
        <f t="shared" si="0"/>
        <v>3151.26</v>
      </c>
    </row>
    <row r="10" spans="1:4">
      <c r="A10" s="16">
        <v>2016</v>
      </c>
      <c r="B10" s="20" t="s">
        <v>5</v>
      </c>
      <c r="C10" s="13">
        <v>30654.7</v>
      </c>
      <c r="D10" s="13">
        <f t="shared" si="0"/>
        <v>4598.205</v>
      </c>
    </row>
    <row r="11" spans="1:4">
      <c r="A11" s="16">
        <v>2016</v>
      </c>
      <c r="B11" s="14" t="s">
        <v>6</v>
      </c>
      <c r="C11" s="15">
        <v>20006.2</v>
      </c>
      <c r="D11" s="13">
        <f t="shared" si="0"/>
        <v>3000.93</v>
      </c>
    </row>
    <row r="12" spans="1:4">
      <c r="A12" s="16">
        <v>2016</v>
      </c>
      <c r="B12" s="14" t="s">
        <v>7</v>
      </c>
      <c r="C12" s="15">
        <v>18406.8</v>
      </c>
      <c r="D12" s="13">
        <f t="shared" si="0"/>
        <v>2761.02</v>
      </c>
    </row>
    <row r="13" spans="1:4">
      <c r="A13" s="16">
        <v>2016</v>
      </c>
      <c r="B13" s="17" t="s">
        <v>8</v>
      </c>
      <c r="C13" s="18">
        <v>22351.5</v>
      </c>
      <c r="D13" s="13">
        <f t="shared" si="0"/>
        <v>3352.725</v>
      </c>
    </row>
    <row r="14" spans="1:4">
      <c r="A14" s="16">
        <v>2017</v>
      </c>
      <c r="B14" s="20" t="s">
        <v>5</v>
      </c>
      <c r="C14" s="13">
        <v>33414</v>
      </c>
      <c r="D14" s="13">
        <f t="shared" si="0"/>
        <v>5012.1</v>
      </c>
    </row>
    <row r="15" spans="1:4">
      <c r="A15" s="16">
        <v>2017</v>
      </c>
      <c r="B15" s="14" t="s">
        <v>6</v>
      </c>
      <c r="C15" s="15">
        <v>21833.6</v>
      </c>
      <c r="D15" s="13">
        <f t="shared" si="0"/>
        <v>3275.04</v>
      </c>
    </row>
    <row r="16" spans="1:4">
      <c r="A16" s="16">
        <v>2017</v>
      </c>
      <c r="B16" s="14" t="s">
        <v>7</v>
      </c>
      <c r="C16" s="15">
        <v>20130.3</v>
      </c>
      <c r="D16" s="13">
        <f t="shared" si="0"/>
        <v>3019.545</v>
      </c>
    </row>
    <row r="17" spans="1:4">
      <c r="A17" s="16">
        <v>2017</v>
      </c>
      <c r="B17" s="17" t="s">
        <v>8</v>
      </c>
      <c r="C17" s="18">
        <v>23900.5</v>
      </c>
      <c r="D17" s="13">
        <f t="shared" si="0"/>
        <v>3585.075</v>
      </c>
    </row>
    <row r="18" spans="1:4">
      <c r="A18" s="16">
        <v>2018</v>
      </c>
      <c r="B18" s="20" t="s">
        <v>5</v>
      </c>
      <c r="C18" s="13">
        <v>36298.2</v>
      </c>
      <c r="D18" s="13">
        <f t="shared" si="0"/>
        <v>5444.73</v>
      </c>
    </row>
    <row r="19" spans="1:4">
      <c r="A19" s="16">
        <v>2018</v>
      </c>
      <c r="B19" s="14" t="s">
        <v>6</v>
      </c>
      <c r="C19" s="15">
        <v>23798.3</v>
      </c>
      <c r="D19" s="13">
        <f t="shared" si="0"/>
        <v>3569.745</v>
      </c>
    </row>
    <row r="20" spans="1:4">
      <c r="A20" s="16">
        <v>2018</v>
      </c>
      <c r="B20" s="14" t="s">
        <v>7</v>
      </c>
      <c r="C20" s="15">
        <v>21935.8</v>
      </c>
      <c r="D20" s="13">
        <f t="shared" si="0"/>
        <v>3290.37</v>
      </c>
    </row>
    <row r="21" spans="1:4">
      <c r="A21" s="16">
        <v>2018</v>
      </c>
      <c r="B21" s="17" t="s">
        <v>8</v>
      </c>
      <c r="C21" s="18">
        <v>25543.2</v>
      </c>
      <c r="D21" s="13">
        <f t="shared" si="0"/>
        <v>3831.48</v>
      </c>
    </row>
    <row r="22" spans="1:4">
      <c r="A22" s="16">
        <v>2019</v>
      </c>
      <c r="B22" s="20" t="s">
        <v>5</v>
      </c>
      <c r="C22" s="13">
        <v>39438.9</v>
      </c>
      <c r="D22" s="13">
        <f t="shared" si="0"/>
        <v>5915.835</v>
      </c>
    </row>
    <row r="23" spans="1:4">
      <c r="A23" s="16">
        <v>2019</v>
      </c>
      <c r="B23" s="14" t="s">
        <v>6</v>
      </c>
      <c r="C23" s="15">
        <v>26025.3</v>
      </c>
      <c r="D23" s="13">
        <f t="shared" si="0"/>
        <v>3903.795</v>
      </c>
    </row>
    <row r="24" spans="1:4">
      <c r="A24" s="16">
        <v>2019</v>
      </c>
      <c r="B24" s="14" t="s">
        <v>7</v>
      </c>
      <c r="C24" s="15">
        <v>23986.1</v>
      </c>
      <c r="D24" s="13">
        <f t="shared" si="0"/>
        <v>3597.915</v>
      </c>
    </row>
    <row r="25" spans="1:4">
      <c r="A25" s="16">
        <v>2019</v>
      </c>
      <c r="B25" s="17" t="s">
        <v>8</v>
      </c>
      <c r="C25" s="18">
        <v>27370.6</v>
      </c>
      <c r="D25" s="13">
        <f t="shared" si="0"/>
        <v>4105.59</v>
      </c>
    </row>
    <row r="26" spans="1:4">
      <c r="A26" s="16">
        <v>2020</v>
      </c>
      <c r="B26" s="20" t="s">
        <v>5</v>
      </c>
      <c r="C26" s="13">
        <v>41239.7</v>
      </c>
      <c r="D26" s="13">
        <f t="shared" si="0"/>
        <v>6185.955</v>
      </c>
    </row>
    <row r="27" spans="1:4">
      <c r="A27" s="16">
        <v>2020</v>
      </c>
      <c r="B27" s="14" t="s">
        <v>6</v>
      </c>
      <c r="C27" s="15">
        <v>27152.4</v>
      </c>
      <c r="D27" s="13">
        <f t="shared" si="0"/>
        <v>4072.86</v>
      </c>
    </row>
    <row r="28" spans="1:4">
      <c r="A28" s="16">
        <v>2020</v>
      </c>
      <c r="B28" s="14" t="s">
        <v>7</v>
      </c>
      <c r="C28" s="15">
        <v>25416</v>
      </c>
      <c r="D28" s="13">
        <f t="shared" si="0"/>
        <v>3812.4</v>
      </c>
    </row>
    <row r="29" spans="1:4">
      <c r="A29" s="16">
        <v>2020</v>
      </c>
      <c r="B29" s="17" t="s">
        <v>8</v>
      </c>
      <c r="C29" s="18">
        <v>28266.2</v>
      </c>
      <c r="D29" s="13">
        <f t="shared" si="0"/>
        <v>4239.93</v>
      </c>
    </row>
  </sheetData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"/>
  <sheetViews>
    <sheetView workbookViewId="0">
      <pane ySplit="1" topLeftCell="A2" activePane="bottomLeft" state="frozen"/>
      <selection/>
      <selection pane="bottomLeft" activeCell="C14" sqref="C14"/>
    </sheetView>
  </sheetViews>
  <sheetFormatPr defaultColWidth="9" defaultRowHeight="13.5" outlineLevelRow="3"/>
  <cols>
    <col min="1" max="1" width="9.125" style="1" customWidth="1"/>
    <col min="2" max="2" width="10.375" style="1" customWidth="1"/>
    <col min="3" max="3" width="15.725" style="1" customWidth="1"/>
    <col min="5" max="5" width="11.5"/>
    <col min="6" max="6" width="10.375"/>
    <col min="8" max="16381" width="8.725" style="1"/>
    <col min="16382" max="16384" width="9" style="1"/>
  </cols>
  <sheetData>
    <row r="1" ht="14.25" spans="1:9">
      <c r="A1" s="5" t="s">
        <v>57</v>
      </c>
      <c r="B1" s="5" t="s">
        <v>58</v>
      </c>
      <c r="C1" s="5" t="s">
        <v>59</v>
      </c>
      <c r="D1" s="5" t="s">
        <v>60</v>
      </c>
      <c r="E1" s="5" t="s">
        <v>61</v>
      </c>
      <c r="F1" s="5" t="s">
        <v>62</v>
      </c>
      <c r="G1" t="s">
        <v>13</v>
      </c>
      <c r="H1" s="1" t="s">
        <v>63</v>
      </c>
      <c r="I1" s="1" t="s">
        <v>64</v>
      </c>
    </row>
    <row r="2" spans="1:9">
      <c r="A2" s="6" t="s">
        <v>65</v>
      </c>
      <c r="B2" s="1">
        <v>116.407526</v>
      </c>
      <c r="C2" s="1">
        <v>39.90403</v>
      </c>
      <c r="D2" t="s">
        <v>66</v>
      </c>
      <c r="E2">
        <v>126.534967</v>
      </c>
      <c r="F2">
        <v>45.803775</v>
      </c>
      <c r="G2">
        <v>100</v>
      </c>
      <c r="H2" s="1" t="s">
        <v>67</v>
      </c>
      <c r="I2" s="1" t="s">
        <v>68</v>
      </c>
    </row>
    <row r="3" spans="1:9">
      <c r="A3" s="6" t="s">
        <v>69</v>
      </c>
      <c r="B3" s="1">
        <v>126.549572</v>
      </c>
      <c r="C3" s="1">
        <v>43.837883</v>
      </c>
      <c r="D3" t="s">
        <v>70</v>
      </c>
      <c r="E3">
        <v>114.057868</v>
      </c>
      <c r="F3">
        <v>22.543099</v>
      </c>
      <c r="G3">
        <v>123</v>
      </c>
      <c r="H3" s="1" t="s">
        <v>67</v>
      </c>
      <c r="I3" s="1" t="s">
        <v>68</v>
      </c>
    </row>
    <row r="4" spans="1:9">
      <c r="A4" s="6" t="s">
        <v>71</v>
      </c>
      <c r="B4" s="1">
        <v>87.627704</v>
      </c>
      <c r="C4" s="1">
        <v>43.793026</v>
      </c>
      <c r="D4" t="s">
        <v>72</v>
      </c>
      <c r="E4">
        <v>121.473701</v>
      </c>
      <c r="F4">
        <v>31.230416</v>
      </c>
      <c r="G4">
        <v>160</v>
      </c>
      <c r="H4" s="1" t="s">
        <v>67</v>
      </c>
      <c r="I4" s="1" t="s">
        <v>68</v>
      </c>
    </row>
  </sheetData>
  <pageMargins left="0.7" right="0.7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8"/>
  <sheetViews>
    <sheetView topLeftCell="A10" workbookViewId="0">
      <selection activeCell="C18" sqref="C18"/>
    </sheetView>
  </sheetViews>
  <sheetFormatPr defaultColWidth="9" defaultRowHeight="13.5" outlineLevelCol="4"/>
  <cols>
    <col min="1" max="1" width="9" style="1"/>
    <col min="2" max="2" width="14.25" style="1" customWidth="1"/>
    <col min="3" max="3" width="12.5" style="1" customWidth="1"/>
    <col min="4" max="4" width="18.375" style="2" customWidth="1"/>
    <col min="5" max="5" width="9" style="1"/>
  </cols>
  <sheetData>
    <row r="1" ht="14.25" spans="1:5">
      <c r="A1" s="3" t="s">
        <v>73</v>
      </c>
      <c r="B1" s="3" t="s">
        <v>74</v>
      </c>
      <c r="C1" s="3" t="s">
        <v>75</v>
      </c>
      <c r="D1" s="4" t="s">
        <v>76</v>
      </c>
      <c r="E1" s="4" t="s">
        <v>77</v>
      </c>
    </row>
    <row r="2" spans="1:5">
      <c r="A2" s="1">
        <v>100</v>
      </c>
      <c r="B2" s="1" t="s">
        <v>78</v>
      </c>
      <c r="C2" s="1">
        <v>26800</v>
      </c>
      <c r="D2" s="2">
        <f>C2*0.5</f>
        <v>13400</v>
      </c>
      <c r="E2" s="1" t="s">
        <v>79</v>
      </c>
    </row>
    <row r="3" spans="1:5">
      <c r="A3" s="1">
        <v>101</v>
      </c>
      <c r="B3" s="1" t="s">
        <v>80</v>
      </c>
      <c r="C3" s="1">
        <v>26801</v>
      </c>
      <c r="D3" s="2">
        <f t="shared" ref="D3:D28" si="0">C3*0.5</f>
        <v>13400.5</v>
      </c>
      <c r="E3" s="1" t="s">
        <v>81</v>
      </c>
    </row>
    <row r="4" spans="1:5">
      <c r="A4" s="1">
        <v>102</v>
      </c>
      <c r="B4" s="1" t="s">
        <v>82</v>
      </c>
      <c r="C4" s="1">
        <v>26802</v>
      </c>
      <c r="D4" s="2">
        <f t="shared" si="0"/>
        <v>13401</v>
      </c>
      <c r="E4" s="1" t="s">
        <v>83</v>
      </c>
    </row>
    <row r="5" spans="1:5">
      <c r="A5" s="1">
        <v>103</v>
      </c>
      <c r="B5" s="1" t="s">
        <v>84</v>
      </c>
      <c r="C5" s="1">
        <v>26803</v>
      </c>
      <c r="D5" s="2">
        <f t="shared" si="0"/>
        <v>13401.5</v>
      </c>
      <c r="E5" s="1" t="s">
        <v>79</v>
      </c>
    </row>
    <row r="6" spans="1:5">
      <c r="A6" s="1">
        <v>104</v>
      </c>
      <c r="B6" s="1" t="s">
        <v>85</v>
      </c>
      <c r="C6" s="1">
        <v>26804</v>
      </c>
      <c r="D6" s="2">
        <f t="shared" si="0"/>
        <v>13402</v>
      </c>
      <c r="E6" s="1" t="s">
        <v>79</v>
      </c>
    </row>
    <row r="7" spans="1:5">
      <c r="A7" s="1">
        <v>105</v>
      </c>
      <c r="B7" s="1" t="s">
        <v>86</v>
      </c>
      <c r="C7" s="1">
        <v>26805</v>
      </c>
      <c r="D7" s="2">
        <f t="shared" si="0"/>
        <v>13402.5</v>
      </c>
      <c r="E7" s="1" t="s">
        <v>79</v>
      </c>
    </row>
    <row r="8" spans="1:5">
      <c r="A8" s="1">
        <v>106</v>
      </c>
      <c r="B8" s="1" t="s">
        <v>87</v>
      </c>
      <c r="C8" s="1">
        <v>26806</v>
      </c>
      <c r="D8" s="2">
        <f t="shared" si="0"/>
        <v>13403</v>
      </c>
      <c r="E8" s="1" t="s">
        <v>79</v>
      </c>
    </row>
    <row r="9" spans="1:5">
      <c r="A9" s="1">
        <v>107</v>
      </c>
      <c r="B9" s="1" t="s">
        <v>88</v>
      </c>
      <c r="C9" s="1">
        <v>26807</v>
      </c>
      <c r="D9" s="2">
        <f t="shared" si="0"/>
        <v>13403.5</v>
      </c>
      <c r="E9" s="1" t="s">
        <v>79</v>
      </c>
    </row>
    <row r="10" spans="1:5">
      <c r="A10" s="1">
        <v>108</v>
      </c>
      <c r="B10" s="1" t="s">
        <v>89</v>
      </c>
      <c r="C10" s="1">
        <v>26808</v>
      </c>
      <c r="D10" s="2">
        <f t="shared" si="0"/>
        <v>13404</v>
      </c>
      <c r="E10" s="1" t="s">
        <v>79</v>
      </c>
    </row>
    <row r="11" spans="1:5">
      <c r="A11" s="1">
        <v>109</v>
      </c>
      <c r="B11" s="1" t="s">
        <v>90</v>
      </c>
      <c r="C11" s="1">
        <v>26809</v>
      </c>
      <c r="D11" s="2">
        <f t="shared" si="0"/>
        <v>13404.5</v>
      </c>
      <c r="E11" s="1" t="s">
        <v>79</v>
      </c>
    </row>
    <row r="12" spans="1:5">
      <c r="A12" s="1">
        <v>110</v>
      </c>
      <c r="B12" s="1" t="s">
        <v>91</v>
      </c>
      <c r="C12" s="1">
        <v>26810</v>
      </c>
      <c r="D12" s="2">
        <f t="shared" si="0"/>
        <v>13405</v>
      </c>
      <c r="E12" s="1" t="s">
        <v>79</v>
      </c>
    </row>
    <row r="13" spans="1:5">
      <c r="A13" s="1">
        <v>111</v>
      </c>
      <c r="B13" s="1" t="s">
        <v>92</v>
      </c>
      <c r="C13" s="1">
        <v>26811</v>
      </c>
      <c r="D13" s="2">
        <f t="shared" si="0"/>
        <v>13405.5</v>
      </c>
      <c r="E13" s="1" t="s">
        <v>79</v>
      </c>
    </row>
    <row r="14" spans="1:5">
      <c r="A14" s="1">
        <v>112</v>
      </c>
      <c r="B14" s="1" t="s">
        <v>93</v>
      </c>
      <c r="C14" s="1">
        <v>26812</v>
      </c>
      <c r="D14" s="2">
        <f t="shared" si="0"/>
        <v>13406</v>
      </c>
      <c r="E14" s="1" t="s">
        <v>79</v>
      </c>
    </row>
    <row r="15" spans="1:5">
      <c r="A15" s="1">
        <v>113</v>
      </c>
      <c r="B15" s="1" t="s">
        <v>94</v>
      </c>
      <c r="C15" s="1">
        <v>26813</v>
      </c>
      <c r="D15" s="2">
        <f t="shared" si="0"/>
        <v>13406.5</v>
      </c>
      <c r="E15" s="1" t="s">
        <v>79</v>
      </c>
    </row>
    <row r="16" spans="1:5">
      <c r="A16" s="1">
        <v>114</v>
      </c>
      <c r="B16" s="1" t="s">
        <v>95</v>
      </c>
      <c r="C16" s="1">
        <v>26814</v>
      </c>
      <c r="D16" s="2">
        <f t="shared" si="0"/>
        <v>13407</v>
      </c>
      <c r="E16" s="1" t="s">
        <v>79</v>
      </c>
    </row>
    <row r="17" spans="1:5">
      <c r="A17" s="1">
        <v>115</v>
      </c>
      <c r="B17" s="1" t="s">
        <v>96</v>
      </c>
      <c r="C17" s="1">
        <v>26815</v>
      </c>
      <c r="D17" s="2">
        <f t="shared" si="0"/>
        <v>13407.5</v>
      </c>
      <c r="E17" s="1" t="s">
        <v>79</v>
      </c>
    </row>
    <row r="18" spans="1:5">
      <c r="A18" s="1">
        <v>116</v>
      </c>
      <c r="B18" s="1" t="s">
        <v>97</v>
      </c>
      <c r="C18" s="1">
        <v>26816</v>
      </c>
      <c r="D18" s="2">
        <f t="shared" si="0"/>
        <v>13408</v>
      </c>
      <c r="E18" s="1" t="s">
        <v>79</v>
      </c>
    </row>
    <row r="19" spans="1:5">
      <c r="A19" s="1">
        <v>117</v>
      </c>
      <c r="B19" s="1" t="s">
        <v>98</v>
      </c>
      <c r="C19" s="1">
        <v>26817</v>
      </c>
      <c r="D19" s="2">
        <f t="shared" si="0"/>
        <v>13408.5</v>
      </c>
      <c r="E19" s="1" t="s">
        <v>79</v>
      </c>
    </row>
    <row r="20" spans="1:5">
      <c r="A20" s="1">
        <v>118</v>
      </c>
      <c r="B20" s="1" t="s">
        <v>99</v>
      </c>
      <c r="C20" s="1">
        <v>26818</v>
      </c>
      <c r="D20" s="2">
        <f t="shared" si="0"/>
        <v>13409</v>
      </c>
      <c r="E20" s="1" t="s">
        <v>79</v>
      </c>
    </row>
    <row r="21" spans="1:5">
      <c r="A21" s="1">
        <v>119</v>
      </c>
      <c r="B21" s="1" t="s">
        <v>100</v>
      </c>
      <c r="C21" s="1">
        <v>26819</v>
      </c>
      <c r="D21" s="2">
        <f t="shared" si="0"/>
        <v>13409.5</v>
      </c>
      <c r="E21" s="1" t="s">
        <v>79</v>
      </c>
    </row>
    <row r="22" spans="1:5">
      <c r="A22" s="1">
        <v>120</v>
      </c>
      <c r="B22" s="1" t="s">
        <v>101</v>
      </c>
      <c r="C22" s="1">
        <v>26820</v>
      </c>
      <c r="D22" s="2">
        <f t="shared" si="0"/>
        <v>13410</v>
      </c>
      <c r="E22" s="1" t="s">
        <v>79</v>
      </c>
    </row>
    <row r="23" spans="1:5">
      <c r="A23" s="1">
        <v>121</v>
      </c>
      <c r="B23" s="1" t="s">
        <v>102</v>
      </c>
      <c r="C23" s="1">
        <v>26821</v>
      </c>
      <c r="D23" s="2">
        <f t="shared" si="0"/>
        <v>13410.5</v>
      </c>
      <c r="E23" s="1" t="s">
        <v>79</v>
      </c>
    </row>
    <row r="24" spans="1:5">
      <c r="A24" s="1">
        <v>122</v>
      </c>
      <c r="B24" s="1" t="s">
        <v>103</v>
      </c>
      <c r="C24" s="1">
        <v>26822</v>
      </c>
      <c r="D24" s="2">
        <f t="shared" si="0"/>
        <v>13411</v>
      </c>
      <c r="E24" s="1" t="s">
        <v>79</v>
      </c>
    </row>
    <row r="25" spans="1:5">
      <c r="A25" s="1">
        <v>123</v>
      </c>
      <c r="B25" s="1" t="s">
        <v>104</v>
      </c>
      <c r="C25" s="1">
        <v>26823</v>
      </c>
      <c r="D25" s="2">
        <f t="shared" si="0"/>
        <v>13411.5</v>
      </c>
      <c r="E25" s="1" t="s">
        <v>79</v>
      </c>
    </row>
    <row r="26" spans="1:5">
      <c r="A26" s="1">
        <v>124</v>
      </c>
      <c r="B26" s="1" t="s">
        <v>105</v>
      </c>
      <c r="C26" s="1">
        <v>26824</v>
      </c>
      <c r="D26" s="2">
        <f t="shared" si="0"/>
        <v>13412</v>
      </c>
      <c r="E26" s="1" t="s">
        <v>79</v>
      </c>
    </row>
    <row r="27" spans="1:5">
      <c r="A27" s="1">
        <v>125</v>
      </c>
      <c r="B27" s="1" t="s">
        <v>106</v>
      </c>
      <c r="C27" s="1">
        <v>26825</v>
      </c>
      <c r="D27" s="2">
        <f t="shared" si="0"/>
        <v>13412.5</v>
      </c>
      <c r="E27" s="1" t="s">
        <v>79</v>
      </c>
    </row>
    <row r="28" spans="1:5">
      <c r="A28" s="1">
        <v>126</v>
      </c>
      <c r="B28" s="1" t="s">
        <v>107</v>
      </c>
      <c r="C28" s="1">
        <v>26826</v>
      </c>
      <c r="D28" s="2">
        <f t="shared" si="0"/>
        <v>13413</v>
      </c>
      <c r="E28" s="1" t="s">
        <v>79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7"/>
  <sheetViews>
    <sheetView workbookViewId="0">
      <selection activeCell="C12" sqref="C12"/>
    </sheetView>
  </sheetViews>
  <sheetFormatPr defaultColWidth="9" defaultRowHeight="13.5" outlineLevelCol="4"/>
  <cols>
    <col min="1" max="1" width="9" style="1"/>
    <col min="2" max="2" width="14.25" style="1" customWidth="1"/>
    <col min="3" max="3" width="18.875" style="1" customWidth="1"/>
    <col min="4" max="4" width="12.875" customWidth="1"/>
    <col min="5" max="5" width="16.625" customWidth="1"/>
  </cols>
  <sheetData>
    <row r="1" ht="14.25" spans="1:5">
      <c r="A1" s="3" t="s">
        <v>0</v>
      </c>
      <c r="B1" s="3" t="s">
        <v>1</v>
      </c>
      <c r="C1" s="4" t="s">
        <v>2</v>
      </c>
      <c r="D1" t="s">
        <v>3</v>
      </c>
      <c r="E1" t="s">
        <v>4</v>
      </c>
    </row>
    <row r="2" spans="1:4">
      <c r="A2" s="11" t="s">
        <v>9</v>
      </c>
      <c r="B2" s="12">
        <v>2014</v>
      </c>
      <c r="C2" s="13">
        <v>25954</v>
      </c>
      <c r="D2" s="13">
        <f t="shared" ref="D2:D29" si="0">C2*0.15</f>
        <v>3893.1</v>
      </c>
    </row>
    <row r="3" spans="1:4">
      <c r="A3" s="11" t="s">
        <v>9</v>
      </c>
      <c r="B3" s="14">
        <v>2015</v>
      </c>
      <c r="C3" s="15">
        <v>16867.7</v>
      </c>
      <c r="D3" s="13">
        <f t="shared" si="0"/>
        <v>2530.155</v>
      </c>
    </row>
    <row r="4" spans="1:4">
      <c r="A4" s="11" t="s">
        <v>9</v>
      </c>
      <c r="B4" s="14">
        <v>2016</v>
      </c>
      <c r="C4" s="15">
        <v>15376.1</v>
      </c>
      <c r="D4" s="13">
        <f t="shared" si="0"/>
        <v>2306.415</v>
      </c>
    </row>
    <row r="5" spans="1:4">
      <c r="A5" s="16" t="s">
        <v>9</v>
      </c>
      <c r="B5" s="17">
        <v>2017</v>
      </c>
      <c r="C5" s="18">
        <v>19604.4</v>
      </c>
      <c r="D5" s="13">
        <f t="shared" si="0"/>
        <v>2940.66</v>
      </c>
    </row>
    <row r="6" spans="1:4">
      <c r="A6" s="19" t="s">
        <v>10</v>
      </c>
      <c r="B6" s="20">
        <v>2014</v>
      </c>
      <c r="C6" s="13">
        <v>28223.3</v>
      </c>
      <c r="D6" s="13">
        <f t="shared" si="0"/>
        <v>4233.495</v>
      </c>
    </row>
    <row r="7" spans="1:4">
      <c r="A7" s="19" t="s">
        <v>10</v>
      </c>
      <c r="B7" s="14">
        <v>2015</v>
      </c>
      <c r="C7" s="15">
        <v>18442.1</v>
      </c>
      <c r="D7" s="13">
        <f t="shared" si="0"/>
        <v>2766.315</v>
      </c>
    </row>
    <row r="8" spans="1:4">
      <c r="A8" s="19" t="s">
        <v>10</v>
      </c>
      <c r="B8" s="14">
        <v>2016</v>
      </c>
      <c r="C8" s="15">
        <v>16868.1</v>
      </c>
      <c r="D8" s="13">
        <f t="shared" si="0"/>
        <v>2530.215</v>
      </c>
    </row>
    <row r="9" spans="1:4">
      <c r="A9" s="19" t="s">
        <v>10</v>
      </c>
      <c r="B9" s="17">
        <v>2017</v>
      </c>
      <c r="C9" s="18">
        <v>21008.4</v>
      </c>
      <c r="D9" s="13">
        <f t="shared" si="0"/>
        <v>3151.26</v>
      </c>
    </row>
    <row r="10" spans="1:4">
      <c r="A10" s="16" t="s">
        <v>11</v>
      </c>
      <c r="B10" s="20">
        <v>2014</v>
      </c>
      <c r="C10" s="13">
        <v>30654.7</v>
      </c>
      <c r="D10" s="13">
        <f t="shared" si="0"/>
        <v>4598.205</v>
      </c>
    </row>
    <row r="11" spans="1:4">
      <c r="A11" s="16" t="s">
        <v>11</v>
      </c>
      <c r="B11" s="14">
        <v>2015</v>
      </c>
      <c r="C11" s="15">
        <v>20006.2</v>
      </c>
      <c r="D11" s="13">
        <f t="shared" si="0"/>
        <v>3000.93</v>
      </c>
    </row>
    <row r="12" spans="1:4">
      <c r="A12" s="16" t="s">
        <v>11</v>
      </c>
      <c r="B12" s="14">
        <v>2016</v>
      </c>
      <c r="C12" s="15">
        <v>18406.8</v>
      </c>
      <c r="D12" s="13">
        <f t="shared" si="0"/>
        <v>2761.02</v>
      </c>
    </row>
    <row r="13" spans="1:4">
      <c r="A13" s="16" t="s">
        <v>11</v>
      </c>
      <c r="B13" s="17">
        <v>2017</v>
      </c>
      <c r="C13" s="18">
        <v>22351.5</v>
      </c>
      <c r="D13" s="13">
        <f t="shared" si="0"/>
        <v>3352.725</v>
      </c>
    </row>
    <row r="14" spans="1:4">
      <c r="A14" s="16" t="s">
        <v>12</v>
      </c>
      <c r="B14" s="20">
        <v>2014</v>
      </c>
      <c r="C14" s="13">
        <v>33414</v>
      </c>
      <c r="D14" s="13">
        <f t="shared" si="0"/>
        <v>5012.1</v>
      </c>
    </row>
    <row r="15" spans="1:4">
      <c r="A15" s="16" t="s">
        <v>12</v>
      </c>
      <c r="B15" s="14">
        <v>2015</v>
      </c>
      <c r="C15" s="15">
        <v>21833.6</v>
      </c>
      <c r="D15" s="13">
        <f t="shared" si="0"/>
        <v>3275.04</v>
      </c>
    </row>
    <row r="16" spans="1:4">
      <c r="A16" s="16" t="s">
        <v>12</v>
      </c>
      <c r="B16" s="14">
        <v>2016</v>
      </c>
      <c r="C16" s="15">
        <v>20130.3</v>
      </c>
      <c r="D16" s="13">
        <f t="shared" si="0"/>
        <v>3019.545</v>
      </c>
    </row>
    <row r="17" spans="1:4">
      <c r="A17" s="16" t="s">
        <v>12</v>
      </c>
      <c r="B17" s="17">
        <v>2017</v>
      </c>
      <c r="C17" s="18">
        <v>23900.5</v>
      </c>
      <c r="D17" s="13">
        <f t="shared" si="0"/>
        <v>3585.075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7"/>
  <sheetViews>
    <sheetView workbookViewId="0">
      <selection activeCell="H34" sqref="H34"/>
    </sheetView>
  </sheetViews>
  <sheetFormatPr defaultColWidth="9" defaultRowHeight="13.5" outlineLevelCol="2"/>
  <cols>
    <col min="1" max="1" width="9" style="1"/>
    <col min="2" max="2" width="14.25" style="1" customWidth="1"/>
    <col min="3" max="3" width="18.875" style="1" customWidth="1"/>
  </cols>
  <sheetData>
    <row r="1" ht="14.25" spans="1:3">
      <c r="A1" s="3" t="s">
        <v>0</v>
      </c>
      <c r="B1" s="3" t="s">
        <v>1</v>
      </c>
      <c r="C1" s="4" t="s">
        <v>13</v>
      </c>
    </row>
    <row r="2" spans="1:3">
      <c r="A2" s="11" t="s">
        <v>9</v>
      </c>
      <c r="B2" s="12">
        <v>2014</v>
      </c>
      <c r="C2" s="13">
        <v>25954</v>
      </c>
    </row>
    <row r="3" spans="1:3">
      <c r="A3" s="11" t="s">
        <v>9</v>
      </c>
      <c r="B3" s="14">
        <v>2015</v>
      </c>
      <c r="C3" s="15">
        <v>16867.7</v>
      </c>
    </row>
    <row r="4" spans="1:3">
      <c r="A4" s="11" t="s">
        <v>9</v>
      </c>
      <c r="B4" s="14">
        <v>2016</v>
      </c>
      <c r="C4" s="15">
        <v>15376.1</v>
      </c>
    </row>
    <row r="5" spans="1:3">
      <c r="A5" s="16" t="s">
        <v>9</v>
      </c>
      <c r="B5" s="17">
        <v>2017</v>
      </c>
      <c r="C5" s="18">
        <v>19604.4</v>
      </c>
    </row>
    <row r="6" spans="1:3">
      <c r="A6" s="19" t="s">
        <v>10</v>
      </c>
      <c r="B6" s="20">
        <v>2014</v>
      </c>
      <c r="C6" s="13">
        <v>28223.3</v>
      </c>
    </row>
    <row r="7" spans="1:3">
      <c r="A7" s="19" t="s">
        <v>10</v>
      </c>
      <c r="B7" s="14">
        <v>2015</v>
      </c>
      <c r="C7" s="15">
        <v>18442.1</v>
      </c>
    </row>
    <row r="8" spans="1:3">
      <c r="A8" s="19" t="s">
        <v>10</v>
      </c>
      <c r="B8" s="14">
        <v>2016</v>
      </c>
      <c r="C8" s="15">
        <v>16868.1</v>
      </c>
    </row>
    <row r="9" spans="1:3">
      <c r="A9" s="19" t="s">
        <v>10</v>
      </c>
      <c r="B9" s="17">
        <v>2017</v>
      </c>
      <c r="C9" s="18">
        <v>21008.4</v>
      </c>
    </row>
    <row r="10" spans="1:3">
      <c r="A10" s="16" t="s">
        <v>11</v>
      </c>
      <c r="B10" s="20">
        <v>2014</v>
      </c>
      <c r="C10" s="13">
        <v>30654.7</v>
      </c>
    </row>
    <row r="11" spans="1:3">
      <c r="A11" s="16" t="s">
        <v>11</v>
      </c>
      <c r="B11" s="14">
        <v>2015</v>
      </c>
      <c r="C11" s="15">
        <v>20006.2</v>
      </c>
    </row>
    <row r="12" spans="1:3">
      <c r="A12" s="16" t="s">
        <v>11</v>
      </c>
      <c r="B12" s="14">
        <v>2016</v>
      </c>
      <c r="C12" s="15">
        <v>18406.8</v>
      </c>
    </row>
    <row r="13" spans="1:3">
      <c r="A13" s="16" t="s">
        <v>11</v>
      </c>
      <c r="B13" s="17">
        <v>2017</v>
      </c>
      <c r="C13" s="18">
        <v>22351.5</v>
      </c>
    </row>
    <row r="14" spans="1:3">
      <c r="A14" s="16" t="s">
        <v>12</v>
      </c>
      <c r="B14" s="20">
        <v>2014</v>
      </c>
      <c r="C14" s="13">
        <v>33414</v>
      </c>
    </row>
    <row r="15" spans="1:3">
      <c r="A15" s="16" t="s">
        <v>12</v>
      </c>
      <c r="B15" s="14">
        <v>2015</v>
      </c>
      <c r="C15" s="15">
        <v>21833.6</v>
      </c>
    </row>
    <row r="16" spans="1:3">
      <c r="A16" s="16" t="s">
        <v>12</v>
      </c>
      <c r="B16" s="14">
        <v>2016</v>
      </c>
      <c r="C16" s="15">
        <v>20130.3</v>
      </c>
    </row>
    <row r="17" spans="1:3">
      <c r="A17" s="16" t="s">
        <v>12</v>
      </c>
      <c r="B17" s="17">
        <v>2017</v>
      </c>
      <c r="C17" s="18">
        <v>23900.5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6"/>
  <sheetViews>
    <sheetView workbookViewId="0">
      <selection activeCell="G12" sqref="G12"/>
    </sheetView>
  </sheetViews>
  <sheetFormatPr defaultColWidth="9" defaultRowHeight="13.5" outlineLevelCol="2"/>
  <cols>
    <col min="1" max="1" width="19.375" style="1" customWidth="1"/>
    <col min="2" max="3" width="15.725" style="1" customWidth="1"/>
    <col min="4" max="16384" width="9" style="1"/>
  </cols>
  <sheetData>
    <row r="1" s="10" customFormat="1" ht="24" customHeight="1" spans="1:3">
      <c r="A1" s="3" t="s">
        <v>14</v>
      </c>
      <c r="B1" s="3" t="s">
        <v>15</v>
      </c>
      <c r="C1" s="3" t="s">
        <v>16</v>
      </c>
    </row>
    <row r="2" ht="14.25" spans="1:3">
      <c r="A2" s="9" t="s">
        <v>17</v>
      </c>
      <c r="B2" s="9">
        <v>296.11</v>
      </c>
      <c r="C2" s="9">
        <v>793.33</v>
      </c>
    </row>
    <row r="3" ht="14.25" spans="1:3">
      <c r="A3" s="9" t="s">
        <v>18</v>
      </c>
      <c r="B3" s="9">
        <v>216.67</v>
      </c>
      <c r="C3" s="9">
        <v>306</v>
      </c>
    </row>
    <row r="4" ht="14.25" spans="1:3">
      <c r="A4" s="9" t="s">
        <v>19</v>
      </c>
      <c r="B4" s="9">
        <v>195</v>
      </c>
      <c r="C4" s="9">
        <v>1020</v>
      </c>
    </row>
    <row r="5" ht="14.25" spans="1:3">
      <c r="A5" s="9" t="s">
        <v>20</v>
      </c>
      <c r="B5" s="9">
        <v>185.71</v>
      </c>
      <c r="C5" s="9">
        <v>459</v>
      </c>
    </row>
    <row r="6" ht="14.25" spans="1:3">
      <c r="A6" s="9" t="s">
        <v>21</v>
      </c>
      <c r="B6" s="9">
        <v>101.11</v>
      </c>
      <c r="C6" s="9">
        <v>249.33</v>
      </c>
    </row>
    <row r="7" ht="14.25" spans="1:3">
      <c r="A7" s="9" t="s">
        <v>22</v>
      </c>
      <c r="B7" s="9">
        <v>70.42</v>
      </c>
      <c r="C7" s="9">
        <v>153</v>
      </c>
    </row>
    <row r="8" ht="14.25" spans="1:3">
      <c r="A8" s="9" t="s">
        <v>23</v>
      </c>
      <c r="B8" s="9">
        <v>67.1</v>
      </c>
      <c r="C8" s="9">
        <v>189.19</v>
      </c>
    </row>
    <row r="9" ht="14.25" spans="1:3">
      <c r="A9" s="9" t="s">
        <v>24</v>
      </c>
      <c r="B9" s="9">
        <v>65</v>
      </c>
      <c r="C9" s="9">
        <v>102</v>
      </c>
    </row>
    <row r="10" ht="14.25" spans="1:3">
      <c r="A10" s="9" t="s">
        <v>25</v>
      </c>
      <c r="B10" s="9">
        <v>62.71</v>
      </c>
      <c r="C10" s="9">
        <v>153.6</v>
      </c>
    </row>
    <row r="11" ht="14.25" spans="1:3">
      <c r="A11" s="9" t="s">
        <v>26</v>
      </c>
      <c r="B11" s="9">
        <v>57.78</v>
      </c>
      <c r="C11" s="9">
        <v>90.67</v>
      </c>
    </row>
    <row r="12" ht="14.25" spans="1:3">
      <c r="A12" s="9" t="s">
        <v>27</v>
      </c>
      <c r="B12" s="9">
        <v>50.56</v>
      </c>
      <c r="C12" s="9">
        <v>79.33</v>
      </c>
    </row>
    <row r="13" ht="14.25" spans="1:3">
      <c r="A13" s="9" t="s">
        <v>28</v>
      </c>
      <c r="B13" s="9">
        <v>28.89</v>
      </c>
      <c r="C13" s="9">
        <v>306</v>
      </c>
    </row>
    <row r="14" ht="14.25" spans="1:3">
      <c r="A14" s="9" t="s">
        <v>29</v>
      </c>
      <c r="B14" s="9">
        <v>23.64</v>
      </c>
      <c r="C14" s="9">
        <v>333.82</v>
      </c>
    </row>
    <row r="15" ht="14.25" spans="1:3">
      <c r="A15" s="9" t="s">
        <v>30</v>
      </c>
      <c r="B15" s="9">
        <v>23.64</v>
      </c>
      <c r="C15" s="9">
        <v>64.91</v>
      </c>
    </row>
    <row r="16" ht="14.25" spans="1:3">
      <c r="A16" s="9" t="s">
        <v>31</v>
      </c>
      <c r="B16" s="9">
        <v>21.67</v>
      </c>
      <c r="C16" s="9">
        <v>45.33</v>
      </c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"/>
  <sheetViews>
    <sheetView workbookViewId="0">
      <pane ySplit="1" topLeftCell="A2" activePane="bottomLeft" state="frozen"/>
      <selection/>
      <selection pane="bottomLeft" activeCell="C44" sqref="C44"/>
    </sheetView>
  </sheetViews>
  <sheetFormatPr defaultColWidth="9" defaultRowHeight="13.5" outlineLevelRow="3" outlineLevelCol="3"/>
  <cols>
    <col min="1" max="1" width="9.125" style="1" customWidth="1"/>
    <col min="2" max="2" width="9.375" style="1" customWidth="1"/>
    <col min="3" max="3" width="10.375" style="1" customWidth="1"/>
    <col min="4" max="4" width="15.725" style="1" customWidth="1"/>
    <col min="9" max="16382" width="8.725" style="1"/>
    <col min="16383" max="16384" width="9" style="1"/>
  </cols>
  <sheetData>
    <row r="1" ht="14.25" spans="1:4">
      <c r="A1" s="3" t="s">
        <v>32</v>
      </c>
      <c r="B1" s="3" t="s">
        <v>33</v>
      </c>
      <c r="C1" s="3" t="s">
        <v>34</v>
      </c>
      <c r="D1" s="3" t="s">
        <v>35</v>
      </c>
    </row>
    <row r="2" ht="14.25" spans="1:4">
      <c r="A2" s="9" t="s">
        <v>36</v>
      </c>
      <c r="B2" s="9">
        <v>52000</v>
      </c>
      <c r="C2" s="9">
        <v>42000</v>
      </c>
      <c r="D2" s="9">
        <v>50000</v>
      </c>
    </row>
    <row r="3" ht="14.25" spans="1:4">
      <c r="A3" s="9" t="s">
        <v>37</v>
      </c>
      <c r="B3" s="9">
        <v>25000</v>
      </c>
      <c r="C3" s="9">
        <v>21000</v>
      </c>
      <c r="D3" s="9">
        <v>19000</v>
      </c>
    </row>
    <row r="4" ht="14.25" spans="1:4">
      <c r="A4" s="9" t="s">
        <v>38</v>
      </c>
      <c r="B4" s="9">
        <v>38000</v>
      </c>
      <c r="C4" s="9">
        <v>31000</v>
      </c>
      <c r="D4" s="9">
        <v>35000</v>
      </c>
    </row>
  </sheetData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6"/>
  <sheetViews>
    <sheetView workbookViewId="0">
      <pane ySplit="1" topLeftCell="A2" activePane="bottomLeft" state="frozen"/>
      <selection/>
      <selection pane="bottomLeft" activeCell="J25" sqref="J25"/>
    </sheetView>
  </sheetViews>
  <sheetFormatPr defaultColWidth="9" defaultRowHeight="13.5" outlineLevelRow="5" outlineLevelCol="1"/>
  <cols>
    <col min="1" max="1" width="9.125" style="1" customWidth="1"/>
    <col min="2" max="2" width="9.375" style="1" customWidth="1"/>
    <col min="3" max="16384" width="9" style="1"/>
  </cols>
  <sheetData>
    <row r="1" ht="14.25" spans="1:2">
      <c r="A1" s="3" t="s">
        <v>32</v>
      </c>
      <c r="B1" s="3" t="s">
        <v>13</v>
      </c>
    </row>
    <row r="2" ht="14.25" spans="1:2">
      <c r="A2" s="9" t="s">
        <v>36</v>
      </c>
      <c r="B2" s="9">
        <v>52000</v>
      </c>
    </row>
    <row r="3" ht="14.25" spans="1:2">
      <c r="A3" s="9" t="s">
        <v>37</v>
      </c>
      <c r="B3" s="9">
        <v>25000</v>
      </c>
    </row>
    <row r="4" ht="14.25" spans="1:2">
      <c r="A4" s="9" t="s">
        <v>38</v>
      </c>
      <c r="B4" s="9">
        <v>38000</v>
      </c>
    </row>
    <row r="5" spans="1:2">
      <c r="A5" s="1" t="s">
        <v>39</v>
      </c>
      <c r="B5" s="1">
        <v>12000</v>
      </c>
    </row>
    <row r="6" spans="1:2">
      <c r="A6" s="1" t="s">
        <v>40</v>
      </c>
      <c r="B6" s="1">
        <v>18000</v>
      </c>
    </row>
  </sheetData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"/>
  <sheetViews>
    <sheetView workbookViewId="0">
      <pane ySplit="1" topLeftCell="A2" activePane="bottomLeft" state="frozen"/>
      <selection/>
      <selection pane="bottomLeft" activeCell="C23" sqref="C23"/>
    </sheetView>
  </sheetViews>
  <sheetFormatPr defaultColWidth="9" defaultRowHeight="13.5" outlineLevelRow="3" outlineLevelCol="3"/>
  <cols>
    <col min="1" max="1" width="9.125" style="1" customWidth="1"/>
    <col min="2" max="2" width="18.5" style="1" customWidth="1"/>
    <col min="3" max="3" width="10.375" style="1" customWidth="1"/>
    <col min="4" max="4" width="15.725" style="1" customWidth="1"/>
    <col min="9" max="16382" width="8.725" style="1"/>
    <col min="16383" max="16384" width="9" style="1"/>
  </cols>
  <sheetData>
    <row r="1" ht="14.25" spans="1:4">
      <c r="A1" s="3" t="s">
        <v>41</v>
      </c>
      <c r="B1" s="3" t="s">
        <v>42</v>
      </c>
      <c r="C1" s="3" t="s">
        <v>13</v>
      </c>
      <c r="D1" s="3" t="s">
        <v>43</v>
      </c>
    </row>
    <row r="2" ht="14.25" spans="1:4">
      <c r="A2" s="9" t="s">
        <v>44</v>
      </c>
      <c r="B2" s="9">
        <f>C2/D2</f>
        <v>0.65</v>
      </c>
      <c r="C2" s="9">
        <v>65</v>
      </c>
      <c r="D2" s="9">
        <v>100</v>
      </c>
    </row>
    <row r="3" ht="14.25" spans="1:4">
      <c r="A3" s="9" t="s">
        <v>45</v>
      </c>
      <c r="B3" s="9">
        <f>C3/D3</f>
        <v>0.25</v>
      </c>
      <c r="C3" s="9">
        <v>25</v>
      </c>
      <c r="D3" s="9">
        <v>100</v>
      </c>
    </row>
    <row r="4" ht="14.25" spans="1:4">
      <c r="A4" s="9" t="s">
        <v>46</v>
      </c>
      <c r="B4" s="9">
        <f>C4/D4</f>
        <v>0.85</v>
      </c>
      <c r="C4" s="9">
        <v>85</v>
      </c>
      <c r="D4" s="9">
        <v>100</v>
      </c>
    </row>
  </sheetData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"/>
  <sheetViews>
    <sheetView workbookViewId="0">
      <pane ySplit="1" topLeftCell="A2" activePane="bottomLeft" state="frozen"/>
      <selection/>
      <selection pane="bottomLeft" activeCell="H18" sqref="H18"/>
    </sheetView>
  </sheetViews>
  <sheetFormatPr defaultColWidth="9" defaultRowHeight="13.5" outlineLevelRow="2" outlineLevelCol="3"/>
  <cols>
    <col min="1" max="1" width="9.125" style="1" customWidth="1"/>
    <col min="2" max="2" width="9.375" style="1" customWidth="1"/>
    <col min="3" max="3" width="10.375" style="1" customWidth="1"/>
    <col min="4" max="4" width="15.725" style="1" customWidth="1"/>
    <col min="9" max="16382" width="8.725" style="1"/>
    <col min="16383" max="16384" width="9" style="1"/>
  </cols>
  <sheetData>
    <row r="1" ht="14.25" spans="1:4">
      <c r="A1" s="5" t="s">
        <v>47</v>
      </c>
      <c r="B1" s="5" t="s">
        <v>13</v>
      </c>
      <c r="C1" s="5" t="s">
        <v>48</v>
      </c>
      <c r="D1" s="5" t="s">
        <v>49</v>
      </c>
    </row>
    <row r="2" ht="14.25" spans="1:4">
      <c r="A2" s="8" t="s">
        <v>50</v>
      </c>
      <c r="B2" s="8">
        <v>100</v>
      </c>
      <c r="C2" s="8">
        <v>118.30078125</v>
      </c>
      <c r="D2" s="8">
        <v>36.9191561114819</v>
      </c>
    </row>
    <row r="3" ht="14.25" spans="1:4">
      <c r="A3" s="8" t="s">
        <v>51</v>
      </c>
      <c r="B3" s="8">
        <v>200</v>
      </c>
      <c r="C3" s="8">
        <v>112.21435546875</v>
      </c>
      <c r="D3" s="8">
        <v>37.9658541287494</v>
      </c>
    </row>
  </sheetData>
  <pageMargins left="0.7" right="0.7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6"/>
  <sheetViews>
    <sheetView tabSelected="1" workbookViewId="0">
      <pane ySplit="1" topLeftCell="A2" activePane="bottomLeft" state="frozen"/>
      <selection/>
      <selection pane="bottomLeft" activeCell="B10" sqref="B10"/>
    </sheetView>
  </sheetViews>
  <sheetFormatPr defaultColWidth="9" defaultRowHeight="13.5" outlineLevelRow="5" outlineLevelCol="1"/>
  <cols>
    <col min="1" max="1" width="18.375" style="1" customWidth="1"/>
    <col min="2" max="2" width="9.375" style="1" customWidth="1"/>
    <col min="3" max="16384" width="9" style="1"/>
  </cols>
  <sheetData>
    <row r="1" spans="1:2">
      <c r="A1" s="5" t="s">
        <v>47</v>
      </c>
      <c r="B1" s="5" t="s">
        <v>13</v>
      </c>
    </row>
    <row r="2" ht="14.25" spans="1:2">
      <c r="A2" s="7" t="s">
        <v>52</v>
      </c>
      <c r="B2" s="8">
        <v>100</v>
      </c>
    </row>
    <row r="3" ht="14.25" spans="1:2">
      <c r="A3" s="7" t="s">
        <v>53</v>
      </c>
      <c r="B3" s="8">
        <v>200</v>
      </c>
    </row>
    <row r="4" spans="1:2">
      <c r="A4" s="6" t="s">
        <v>54</v>
      </c>
      <c r="B4" s="1">
        <v>300</v>
      </c>
    </row>
    <row r="5" spans="1:2">
      <c r="A5" s="6" t="s">
        <v>55</v>
      </c>
      <c r="B5" s="1">
        <v>250</v>
      </c>
    </row>
    <row r="6" spans="1:2">
      <c r="A6" s="6" t="s">
        <v>56</v>
      </c>
      <c r="B6" s="1">
        <v>180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时间轴-折线-柱状图</vt:lpstr>
      <vt:lpstr>时间轴-折线-柱状图2</vt:lpstr>
      <vt:lpstr>时间轴-饼图</vt:lpstr>
      <vt:lpstr>折线-柱状</vt:lpstr>
      <vt:lpstr>雷达图</vt:lpstr>
      <vt:lpstr>饼图、象形图、漏斗图</vt:lpstr>
      <vt:lpstr>水球图</vt:lpstr>
      <vt:lpstr>地图-散点地图</vt:lpstr>
      <vt:lpstr>地图-区域热力地图</vt:lpstr>
      <vt:lpstr>地图-飞线地图</vt:lpstr>
      <vt:lpstr>数据表格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贺卫龙</cp:lastModifiedBy>
  <dcterms:created xsi:type="dcterms:W3CDTF">2022-05-09T01:31:00Z</dcterms:created>
  <dcterms:modified xsi:type="dcterms:W3CDTF">2023-02-12T10:42:38Z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1FEA1C9F45B7453AAE0C55AF9B43137F</vt:lpwstr>
  </property>
  <property fmtid="{D5CDD505-2E9C-101B-9397-08002B2CF9AE}" pid="3" name="KSOProductBuildVer">
    <vt:lpwstr>2052-11.1.0.13703</vt:lpwstr>
  </property>
</Properties>
</file>